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"/>
    </mc:Choice>
  </mc:AlternateContent>
  <xr:revisionPtr revIDLastSave="0" documentId="13_ncr:1_{FB03B7A4-8473-42AC-8E2A-C0D1555654C2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U6" i="1" l="1"/>
  <c r="U5" i="1"/>
  <c r="U7" i="1"/>
  <c r="T7" i="1"/>
  <c r="T6" i="1"/>
  <c r="S7" i="1"/>
  <c r="T5" i="1"/>
</calcChain>
</file>

<file path=xl/sharedStrings.xml><?xml version="1.0" encoding="utf-8"?>
<sst xmlns="http://schemas.openxmlformats.org/spreadsheetml/2006/main" count="61" uniqueCount="57">
  <si>
    <t>Сметный расчет по ИП №</t>
  </si>
  <si>
    <t>K_000-34-1-07.10-0082</t>
  </si>
  <si>
    <t>В ценах 2 024 года</t>
  </si>
  <si>
    <t>Год реализации</t>
  </si>
  <si>
    <t>код ИП</t>
  </si>
  <si>
    <t>Наименование ИП</t>
  </si>
  <si>
    <t>Модель нового ТС/оборудования</t>
  </si>
  <si>
    <t>Стоимость гос. регистрации автотранспортных средств в ценах базового,  года тыс. руб.без НДС</t>
  </si>
  <si>
    <t>Дефлятор 2 025/2 026 г.</t>
  </si>
  <si>
    <t>Дефлятор 2 026/2 027 г.</t>
  </si>
  <si>
    <t>Дефлятор 2 027/2 028 г.</t>
  </si>
  <si>
    <t>Дефлятор 2 028/2 029 г.</t>
  </si>
  <si>
    <t>Дефлятор 2 029/2 030 г.</t>
  </si>
  <si>
    <t>Дефлятор 2 030/2 031 г.</t>
  </si>
  <si>
    <t>Дефлятор 2 031/2 032 г.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</si>
  <si>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</si>
  <si>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</si>
  <si>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</si>
  <si>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</si>
  <si>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1</t>
  </si>
  <si>
    <t>2</t>
  </si>
  <si>
    <t>3</t>
  </si>
  <si>
    <t>4</t>
  </si>
  <si>
    <t>5</t>
  </si>
  <si>
    <t>6</t>
  </si>
  <si>
    <t>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</si>
  <si>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</si>
  <si>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</si>
  <si>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</si>
  <si>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</si>
  <si>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</si>
  <si>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</si>
  <si>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</si>
  <si>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</si>
  <si>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</si>
  <si>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</si>
  <si>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</t>
  </si>
  <si>
    <t>10</t>
  </si>
  <si>
    <t>11</t>
  </si>
  <si>
    <t>12</t>
  </si>
  <si>
    <t>13</t>
  </si>
  <si>
    <t>Приобретение экскаватора-погрузчика (1 шт.)</t>
  </si>
  <si>
    <t>Экскаватор-погрузчик CASE 695 ST (Premium)</t>
  </si>
  <si>
    <t>Итого</t>
  </si>
  <si>
    <t xml:space="preserve"> </t>
  </si>
  <si>
    <t>Начальник службы</t>
  </si>
  <si>
    <t>А.Б.Седов</t>
  </si>
  <si>
    <t>дата составления/подписания</t>
  </si>
  <si>
    <t>Источник ценовой информации: Договор поставки от 25.09.2020 № 158 с ООО "Технокор"
Коммерческое предложение в ценах 2022 года от ООО "Техпортавтосервис" от 30.11.2022
Коммерческое предложение в ценах 2022 года от ООО "Строительные машины" от 08.10.2022
Коммерческое предложение в ценах 2022 года от ООО "АКТИО РУС" от 21.11.2022</t>
  </si>
  <si>
    <t>Экскаватор-погрузчик МДСУ 1000-0309</t>
  </si>
  <si>
    <t>13 января 2023 года</t>
  </si>
  <si>
    <t>Стоимость в ценах базового, (2022) года тыс. руб.без НДС</t>
  </si>
  <si>
    <t>Стоимость в ценах базового, (2022) года тыс. руб.с НДС</t>
  </si>
  <si>
    <t>Дефлятор 
2022/2023 г.</t>
  </si>
  <si>
    <t>Дефлятор 
2023/2024 г.</t>
  </si>
  <si>
    <t>Дефлятор 
2024/2025 г.</t>
  </si>
  <si>
    <t>Стоимость за 1 ед. оборудования в прогнозных ценах, тыс.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</si>
</sst>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0.0000000000000"/>
    <numFmt numFmtId="166" formatCode="0.00000000000000"/>
    <numFmt numFmtId="167" formatCode="0.00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6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7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3"/>
  <sheetViews>
    <sheetView tabSelected="1" workbookViewId="0">
      <selection activeCell="D6" sqref="D6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8" width="17.33203125" style="1" customWidth="1"/>
    <col min="9" max="9" width="16.5" style="1" customWidth="1"/>
    <col min="10" max="10" width="13.5" style="1" customWidth="1" collapsed="1"/>
    <col min="11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">
        <v>1</v>
      </c>
      <c r="N1" s="4" t="s">
        <v>2</v>
      </c>
    </row>
    <row r="2" spans="1:23" s="1" customFormat="1" ht="58.5" customHeight="1" x14ac:dyDescent="0.2">
      <c r="A2" s="24" t="s">
        <v>48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3" s="1" customFormat="1" ht="63" customHeight="1" x14ac:dyDescent="0.2">
      <c r="A3" s="5" t="s">
        <v>3</v>
      </c>
      <c r="B3" s="5" t="s">
        <v>4</v>
      </c>
      <c r="C3" s="5" t="s">
        <v>5</v>
      </c>
      <c r="D3" s="5" t="s">
        <v>6</v>
      </c>
      <c r="E3" s="5" t="s">
        <v>52</v>
      </c>
      <c r="F3" s="5" t="s">
        <v>51</v>
      </c>
      <c r="G3" s="5" t="s">
        <v>7</v>
      </c>
      <c r="H3" s="5" t="s">
        <v>53</v>
      </c>
      <c r="I3" s="5" t="s">
        <v>54</v>
      </c>
      <c r="J3" s="5" t="s">
        <v>55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56</v>
      </c>
      <c r="S3" s="5" t="s">
        <v>15</v>
      </c>
      <c r="T3" s="5" t="s">
        <v>16</v>
      </c>
      <c r="U3" s="5" t="s">
        <v>17</v>
      </c>
      <c r="V3" s="5" t="s">
        <v>18</v>
      </c>
    </row>
    <row r="4" spans="1:23" s="1" customFormat="1" ht="12.95" customHeight="1" x14ac:dyDescent="0.2">
      <c r="A4" s="6" t="s">
        <v>19</v>
      </c>
      <c r="B4" s="6" t="s">
        <v>20</v>
      </c>
      <c r="C4" s="6" t="s">
        <v>21</v>
      </c>
      <c r="D4" s="6" t="s">
        <v>22</v>
      </c>
      <c r="E4" s="6" t="s">
        <v>23</v>
      </c>
      <c r="F4" s="6" t="s">
        <v>24</v>
      </c>
      <c r="G4" s="6" t="s">
        <v>25</v>
      </c>
      <c r="H4" s="6" t="s">
        <v>26</v>
      </c>
      <c r="I4" s="6" t="s">
        <v>27</v>
      </c>
      <c r="J4" s="6" t="s">
        <v>28</v>
      </c>
      <c r="K4" s="6" t="s">
        <v>29</v>
      </c>
      <c r="L4" s="6" t="s">
        <v>30</v>
      </c>
      <c r="M4" s="6" t="s">
        <v>31</v>
      </c>
      <c r="N4" s="6" t="s">
        <v>32</v>
      </c>
      <c r="O4" s="6" t="s">
        <v>33</v>
      </c>
      <c r="P4" s="6" t="s">
        <v>34</v>
      </c>
      <c r="Q4" s="6" t="s">
        <v>35</v>
      </c>
      <c r="R4" s="6" t="s">
        <v>36</v>
      </c>
      <c r="S4" s="6" t="s">
        <v>37</v>
      </c>
      <c r="T4" s="6" t="s">
        <v>38</v>
      </c>
      <c r="U4" s="6" t="s">
        <v>39</v>
      </c>
      <c r="V4" s="6" t="s">
        <v>40</v>
      </c>
    </row>
    <row r="5" spans="1:23" s="1" customFormat="1" ht="66.75" customHeight="1" x14ac:dyDescent="0.2">
      <c r="A5" s="7">
        <v>2020</v>
      </c>
      <c r="B5" s="8" t="s">
        <v>1</v>
      </c>
      <c r="C5" s="8" t="s">
        <v>41</v>
      </c>
      <c r="D5" s="8" t="s">
        <v>49</v>
      </c>
      <c r="E5" s="9"/>
      <c r="F5" s="9"/>
      <c r="G5" s="10">
        <v>2.75</v>
      </c>
      <c r="H5" s="11"/>
      <c r="I5" s="12"/>
      <c r="J5" s="10"/>
      <c r="K5" s="10"/>
      <c r="L5" s="10"/>
      <c r="M5" s="10"/>
      <c r="N5" s="10"/>
      <c r="O5" s="10"/>
      <c r="P5" s="10"/>
      <c r="Q5" s="10"/>
      <c r="R5" s="9">
        <v>5620.8333300000004</v>
      </c>
      <c r="S5" s="13">
        <v>1</v>
      </c>
      <c r="T5" s="9">
        <f>R5+G5</f>
        <v>5623.5833300000004</v>
      </c>
      <c r="U5" s="9">
        <f>ROUND(R5*1.2,5)</f>
        <v>6745</v>
      </c>
      <c r="V5" s="14"/>
    </row>
    <row r="6" spans="1:23" s="1" customFormat="1" ht="66.75" customHeight="1" x14ac:dyDescent="0.2">
      <c r="A6" s="7">
        <v>2024</v>
      </c>
      <c r="B6" s="8" t="s">
        <v>1</v>
      </c>
      <c r="C6" s="8" t="s">
        <v>41</v>
      </c>
      <c r="D6" s="8" t="s">
        <v>42</v>
      </c>
      <c r="E6" s="9">
        <v>15811.54333</v>
      </c>
      <c r="F6" s="9">
        <v>13176.286109999999</v>
      </c>
      <c r="G6" s="10">
        <v>2.75</v>
      </c>
      <c r="H6" s="11">
        <v>1.0589170681014</v>
      </c>
      <c r="I6" s="12">
        <v>1.0530227480021099</v>
      </c>
      <c r="J6" s="10"/>
      <c r="K6" s="10"/>
      <c r="L6" s="10"/>
      <c r="M6" s="10"/>
      <c r="N6" s="10"/>
      <c r="O6" s="10"/>
      <c r="P6" s="10"/>
      <c r="Q6" s="10"/>
      <c r="R6" s="9">
        <v>14692.39914</v>
      </c>
      <c r="S6" s="13">
        <v>1</v>
      </c>
      <c r="T6" s="9">
        <f>R6+G6</f>
        <v>14695.14914</v>
      </c>
      <c r="U6" s="9">
        <f>ROUND(T6*1.2,5)</f>
        <v>17634.178970000001</v>
      </c>
      <c r="V6" s="14"/>
    </row>
    <row r="7" spans="1:23" s="15" customFormat="1" ht="20.100000000000001" customHeight="1" x14ac:dyDescent="0.2">
      <c r="A7" s="16" t="s">
        <v>43</v>
      </c>
      <c r="B7" s="5"/>
      <c r="C7" s="5"/>
      <c r="D7" s="5"/>
      <c r="E7" s="16"/>
      <c r="F7" s="16"/>
      <c r="G7" s="17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8">
        <f>S6+S5</f>
        <v>2</v>
      </c>
      <c r="T7" s="19">
        <f>T6+T5</f>
        <v>20318.732469999999</v>
      </c>
      <c r="U7" s="19">
        <f>U6+U5</f>
        <v>24379.178970000001</v>
      </c>
      <c r="V7" s="20"/>
      <c r="W7" s="1"/>
    </row>
    <row r="8" spans="1:23" s="1" customFormat="1" ht="12.95" customHeight="1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3" s="1" customFormat="1" ht="12.95" customHeight="1" x14ac:dyDescent="0.2"/>
    <row r="10" spans="1:23" s="1" customFormat="1" ht="12.95" customHeight="1" x14ac:dyDescent="0.2">
      <c r="C10" s="22" t="s">
        <v>44</v>
      </c>
      <c r="D10" s="25" t="s">
        <v>45</v>
      </c>
      <c r="E10" s="25"/>
      <c r="F10" s="22" t="s">
        <v>44</v>
      </c>
      <c r="G10" s="23" t="s">
        <v>46</v>
      </c>
    </row>
    <row r="11" spans="1:23" s="1" customFormat="1" ht="3.95" customHeight="1" x14ac:dyDescent="0.2"/>
    <row r="12" spans="1:23" s="1" customFormat="1" ht="12.95" customHeight="1" x14ac:dyDescent="0.2">
      <c r="C12" s="22" t="s">
        <v>47</v>
      </c>
      <c r="D12" s="25" t="s">
        <v>50</v>
      </c>
      <c r="E12" s="25"/>
    </row>
    <row r="13" spans="1:23" s="1" customFormat="1" ht="12.95" customHeight="1" x14ac:dyDescent="0.2"/>
  </sheetData>
  <mergeCells count="3">
    <mergeCell ref="A2:W2"/>
    <mergeCell ref="D10:E10"/>
    <mergeCell ref="D12:E12"/>
  </mergeCells>
  <pageMargins left="0.39370078740157483" right="0.39370078740157483" top="0.39370078740157483" bottom="0.39370078740157483" header="0" footer="0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Чередниченко Маргарита Игоревна</dc:creator>
  <cp:lastModifiedBy>Решетняк Маргарита Игоревна</cp:lastModifiedBy>
  <dcterms:created xsi:type="dcterms:W3CDTF">2023-01-13T08:46:59Z</dcterms:created>
  <dcterms:modified xsi:type="dcterms:W3CDTF">2023-01-13T10:32:51Z</dcterms:modified>
</cp:coreProperties>
</file>